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tojgaca.pte\Desktop\Blanketta_ egyéb start up dokumentum\KVKK honlap_2023\"/>
    </mc:Choice>
  </mc:AlternateContent>
  <xr:revisionPtr revIDLastSave="0" documentId="8_{80563163-58DF-4069-8E6C-64BC0349F6F1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Kalkulációs lap" sheetId="1" r:id="rId1"/>
  </sheets>
  <definedNames>
    <definedName name="_xlnm.Print_Area" localSheetId="0">'Kalkulációs lap'!$A$1:$H$85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34" i="1"/>
  <c r="H35" i="1"/>
  <c r="H36" i="1"/>
  <c r="H37" i="1"/>
  <c r="H38" i="1"/>
  <c r="H39" i="1"/>
  <c r="H40" i="1"/>
  <c r="H41" i="1"/>
  <c r="H42" i="1"/>
  <c r="H43" i="1"/>
  <c r="H44" i="1"/>
  <c r="H33" i="1"/>
  <c r="H45" i="1" s="1"/>
  <c r="H18" i="1"/>
  <c r="H17" i="1"/>
  <c r="H16" i="1"/>
  <c r="H15" i="1"/>
  <c r="H50" i="1" l="1"/>
  <c r="H19" i="1"/>
  <c r="H24" i="1" s="1"/>
  <c r="H26" i="1" l="1"/>
  <c r="H25" i="1"/>
  <c r="H27" i="1" l="1"/>
  <c r="H29" i="1" s="1"/>
  <c r="H51" i="1" s="1"/>
  <c r="H55" i="1" l="1"/>
  <c r="H56" i="1"/>
  <c r="H57" i="1"/>
  <c r="H61" i="1"/>
  <c r="H59" i="1"/>
  <c r="H60" i="1"/>
  <c r="H58" i="1"/>
  <c r="H62" i="1"/>
  <c r="H54" i="1"/>
  <c r="H63" i="1" l="1"/>
  <c r="H65" i="1" s="1"/>
  <c r="H67" i="1" s="1"/>
</calcChain>
</file>

<file path=xl/sharedStrings.xml><?xml version="1.0" encoding="utf-8"?>
<sst xmlns="http://schemas.openxmlformats.org/spreadsheetml/2006/main" count="81" uniqueCount="73">
  <si>
    <t>Pécsi Tudományegyetem</t>
  </si>
  <si>
    <t>Klinikai vizsgálat kezdete:</t>
  </si>
  <si>
    <t>Tervezett lezárása:</t>
  </si>
  <si>
    <t>Tervezett betegszám</t>
  </si>
  <si>
    <t>Mikrobiológiai  és immunitástani vizsgálat</t>
  </si>
  <si>
    <t>Radiológiai vizsgálat</t>
  </si>
  <si>
    <t>Képalkotó diagnosztika CT</t>
  </si>
  <si>
    <t>Képtovábbítási és archiválási költség</t>
  </si>
  <si>
    <t>Ultrahang</t>
  </si>
  <si>
    <t>Nukleáris medicina</t>
  </si>
  <si>
    <t>Patológia</t>
  </si>
  <si>
    <t>ELŐKALKULÁCIÓS LAP</t>
  </si>
  <si>
    <t>Beavatkozás száma</t>
  </si>
  <si>
    <t>Megnevezés</t>
  </si>
  <si>
    <t>Klinikaigazgató</t>
  </si>
  <si>
    <t>Centrál labor esetén mintavételi, tárolási, csomagolási díj</t>
  </si>
  <si>
    <t>Vizsgálati protokoll kód:</t>
  </si>
  <si>
    <t>Bevétel (szponzor ajánlata)</t>
  </si>
  <si>
    <t>Összes díj (Ft)</t>
  </si>
  <si>
    <t>Arány (%)</t>
  </si>
  <si>
    <t>Pénzügyi központ</t>
  </si>
  <si>
    <t>Összeg (Ft)</t>
  </si>
  <si>
    <t>Immunológiai és biotechnológiai vizsgálat</t>
  </si>
  <si>
    <t>Orvos genetikai és gyermekfejlődéstani vizsgálat</t>
  </si>
  <si>
    <t>EKG</t>
  </si>
  <si>
    <t>Vizsgálatott végző klinika/intézet</t>
  </si>
  <si>
    <t>Egyéb:</t>
  </si>
  <si>
    <t>Klinikai vizsgáló hely (klinika/intézet):</t>
  </si>
  <si>
    <t>Devizanem</t>
  </si>
  <si>
    <t>Esetszám</t>
  </si>
  <si>
    <t>Esetre jutó díj</t>
  </si>
  <si>
    <t>Árfolyam (Ft/deviza)</t>
  </si>
  <si>
    <t>Összesen (Ft)</t>
  </si>
  <si>
    <t>I. Tervezett betegszámmal összes nettó bevétel</t>
  </si>
  <si>
    <t>Személyi jellegű költségek</t>
  </si>
  <si>
    <t>Feladatkör</t>
  </si>
  <si>
    <t>Pécs,  20………………………………</t>
  </si>
  <si>
    <t>TERVEZETT BEVÉTEL</t>
  </si>
  <si>
    <t>TERVEZETT KÖLTSÉGEK</t>
  </si>
  <si>
    <t>Szponzor által fizetett vizsgálati díj
(Ft/vizsgálat)</t>
  </si>
  <si>
    <t>Tervezett vizitek száma</t>
  </si>
  <si>
    <t>Egyéb releváns információ</t>
  </si>
  <si>
    <t>Vizsgálatvezető</t>
  </si>
  <si>
    <t>Alulírott ……………………………...vizsgálatvezető jelen előkalkulációs lap aláírásával a …………………......................protokollszámú klinikai vizsgálat szerződéstervezetét és költségvetését jelen előkalkulációs lapban rögzített adatokkal jóváhagyom és a szerződés megkötését javaslom.</t>
  </si>
  <si>
    <t>vérkémia, hematológia</t>
  </si>
  <si>
    <t>Vizsgálat vezető</t>
  </si>
  <si>
    <t>Vizsgálati nővér</t>
  </si>
  <si>
    <t>Vizsgálati koordinátor</t>
  </si>
  <si>
    <r>
      <t xml:space="preserve">Térítési szabályzat </t>
    </r>
    <r>
      <rPr>
        <b/>
        <i/>
        <sz val="11"/>
        <rFont val="Arial"/>
        <family val="2"/>
        <charset val="238"/>
      </rPr>
      <t>iránymutatásával</t>
    </r>
    <r>
      <rPr>
        <b/>
        <sz val="11"/>
        <rFont val="Arial"/>
        <family val="2"/>
        <charset val="238"/>
      </rPr>
      <t xml:space="preserve"> kalkulált vizsgálati díj (Ft/vizsgálat)*</t>
    </r>
    <r>
      <rPr>
        <b/>
        <sz val="11"/>
        <rFont val="Times New Roman"/>
        <family val="1"/>
        <charset val="238"/>
      </rPr>
      <t xml:space="preserve"> </t>
    </r>
  </si>
  <si>
    <t>* A térítési szabályzat figyelembevételével a két Intézmény (Klinika, Diagnosztikai Intézet) között megállapodott összeg.</t>
  </si>
  <si>
    <t>Nettó diagnosztikai költségek a nettó bevétel terhére</t>
  </si>
  <si>
    <t>Közvetett költségek a nettó bevételből</t>
  </si>
  <si>
    <t>Vizsgálatot végző klinika üzemelési költségei</t>
  </si>
  <si>
    <t>Épületüzemeltetés</t>
  </si>
  <si>
    <t>Belső pénzügyi adminisztrációt végző személy</t>
  </si>
  <si>
    <t>Klinikai vizsgálat rövid megnevezése:</t>
  </si>
  <si>
    <t>KLINIKAI VIZSGÁLATI ALAP</t>
  </si>
  <si>
    <t>Vizsgáló orvos</t>
  </si>
  <si>
    <t>Diagnosztikai és egyéb költség összesen (Ft)</t>
  </si>
  <si>
    <t>II. Közvetett költségek összesen</t>
  </si>
  <si>
    <t xml:space="preserve">III. Diagnosztikai költségek összesen </t>
  </si>
  <si>
    <t>IV. Egyéb költségek összesen</t>
  </si>
  <si>
    <t>V. Személyi jellegű költségek összesen</t>
  </si>
  <si>
    <t>VI. Költségek összesen (II.+III.+IV.+V.)</t>
  </si>
  <si>
    <t>Eredmény (I.-VI.)</t>
  </si>
  <si>
    <t>529500-550-101</t>
  </si>
  <si>
    <t>529000-550-101</t>
  </si>
  <si>
    <t>Vállalkozói díj (nettó)
KM2 jogcím</t>
  </si>
  <si>
    <t>Illetmény/Megbízási díj
KM1 jogcím</t>
  </si>
  <si>
    <t>Munkáltatót terhelő ktg
KM1 jogcím</t>
  </si>
  <si>
    <t>KVKK Innovációs Alap</t>
  </si>
  <si>
    <t>KVKK</t>
  </si>
  <si>
    <t>Klinikai Vizsgálatok Koordinációs Központja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</si>
</sst>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b/>
      <sz val="11"/>
      <name val="Arial CE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8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9" fontId="2" fillId="0" borderId="0" xfId="1" applyFont="1" applyBorder="1" applyAlignment="1" applyProtection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quotePrefix="1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 applyProtection="1">
      <alignment vertical="center"/>
      <protection locked="0"/>
    </xf>
    <xf numFmtId="3" fontId="4" fillId="0" borderId="7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2" fillId="3" borderId="2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47" xfId="3" applyFont="1" applyBorder="1" applyAlignment="1">
      <alignment vertical="center"/>
    </xf>
    <xf numFmtId="0" fontId="4" fillId="0" borderId="49" xfId="3" applyFont="1" applyBorder="1" applyAlignment="1">
      <alignment vertical="center"/>
    </xf>
    <xf numFmtId="3" fontId="4" fillId="0" borderId="49" xfId="3" applyNumberFormat="1" applyFont="1" applyBorder="1" applyAlignment="1">
      <alignment vertical="center"/>
    </xf>
    <xf numFmtId="0" fontId="4" fillId="0" borderId="50" xfId="3" applyFont="1" applyBorder="1" applyAlignment="1">
      <alignment vertical="center"/>
    </xf>
    <xf numFmtId="3" fontId="4" fillId="0" borderId="51" xfId="3" applyNumberFormat="1" applyFont="1" applyBorder="1" applyAlignment="1">
      <alignment vertical="center"/>
    </xf>
    <xf numFmtId="0" fontId="4" fillId="0" borderId="52" xfId="3" applyFont="1" applyBorder="1" applyAlignment="1">
      <alignment vertical="center"/>
    </xf>
    <xf numFmtId="0" fontId="4" fillId="0" borderId="53" xfId="3" applyFont="1" applyBorder="1" applyAlignment="1">
      <alignment vertical="center"/>
    </xf>
    <xf numFmtId="165" fontId="4" fillId="0" borderId="14" xfId="2" applyNumberFormat="1" applyFont="1" applyBorder="1" applyAlignment="1">
      <alignment vertical="center"/>
    </xf>
    <xf numFmtId="165" fontId="4" fillId="0" borderId="9" xfId="2" applyNumberFormat="1" applyFont="1" applyBorder="1" applyAlignment="1">
      <alignment vertical="center"/>
    </xf>
    <xf numFmtId="165" fontId="4" fillId="0" borderId="15" xfId="2" applyNumberFormat="1" applyFont="1" applyBorder="1" applyAlignment="1">
      <alignment vertical="center"/>
    </xf>
    <xf numFmtId="165" fontId="4" fillId="3" borderId="3" xfId="2" applyNumberFormat="1" applyFont="1" applyFill="1" applyBorder="1" applyAlignment="1">
      <alignment vertical="center"/>
    </xf>
    <xf numFmtId="165" fontId="4" fillId="3" borderId="26" xfId="2" applyNumberFormat="1" applyFont="1" applyFill="1" applyBorder="1" applyAlignment="1">
      <alignment vertical="center"/>
    </xf>
    <xf numFmtId="9" fontId="2" fillId="0" borderId="55" xfId="3" applyNumberFormat="1" applyFont="1" applyBorder="1" applyAlignment="1" applyProtection="1">
      <alignment vertical="center"/>
      <protection locked="0"/>
    </xf>
    <xf numFmtId="9" fontId="2" fillId="0" borderId="52" xfId="3" applyNumberFormat="1" applyFont="1" applyBorder="1" applyAlignment="1" applyProtection="1">
      <alignment vertical="center"/>
      <protection locked="0"/>
    </xf>
    <xf numFmtId="9" fontId="2" fillId="0" borderId="52" xfId="3" applyNumberFormat="1" applyFont="1" applyBorder="1" applyAlignment="1" applyProtection="1">
      <alignment horizontal="right" vertical="center"/>
      <protection locked="0"/>
    </xf>
    <xf numFmtId="165" fontId="4" fillId="0" borderId="6" xfId="0" applyNumberFormat="1" applyFont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165" fontId="7" fillId="0" borderId="50" xfId="2" applyNumberFormat="1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7" fillId="0" borderId="0" xfId="0" applyFont="1"/>
    <xf numFmtId="3" fontId="4" fillId="3" borderId="3" xfId="0" applyNumberFormat="1" applyFont="1" applyFill="1" applyBorder="1" applyAlignment="1">
      <alignment vertical="center"/>
    </xf>
    <xf numFmtId="165" fontId="4" fillId="3" borderId="14" xfId="0" applyNumberFormat="1" applyFont="1" applyFill="1" applyBorder="1" applyAlignment="1">
      <alignment vertical="center"/>
    </xf>
    <xf numFmtId="165" fontId="4" fillId="0" borderId="26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4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45" xfId="3" applyFont="1" applyBorder="1" applyAlignment="1">
      <alignment horizontal="left" vertical="center"/>
    </xf>
    <xf numFmtId="0" fontId="2" fillId="0" borderId="46" xfId="3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9" xfId="3" applyFont="1" applyBorder="1" applyAlignment="1">
      <alignment horizontal="left" vertical="center"/>
    </xf>
    <xf numFmtId="0" fontId="4" fillId="0" borderId="60" xfId="3" applyFont="1" applyBorder="1" applyAlignment="1">
      <alignment horizontal="left" vertical="center"/>
    </xf>
    <xf numFmtId="0" fontId="4" fillId="0" borderId="61" xfId="3" applyFont="1" applyBorder="1" applyAlignment="1">
      <alignment horizontal="left" vertical="center"/>
    </xf>
    <xf numFmtId="17" fontId="2" fillId="0" borderId="48" xfId="3" applyNumberFormat="1" applyFont="1" applyBorder="1" applyAlignment="1">
      <alignment horizontal="left" vertical="center"/>
    </xf>
    <xf numFmtId="0" fontId="2" fillId="0" borderId="48" xfId="3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11" fillId="4" borderId="44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0" fillId="0" borderId="54" xfId="3" applyFont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</cellXfs>
  <cellStyles count="4">
    <cellStyle name="Excel Built-in Normal" xfId="3" xr:uid="{00000000-0005-0000-0000-000000000000}"/>
    <cellStyle name="Ezres" xfId="2" builtinId="3"/>
    <cellStyle name="Normál" xfId="0" builtinId="0"/>
    <cellStyle name="Százalé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571500</xdr:colOff>
      <xdr:row>3</xdr:row>
      <xdr:rowOff>9525</xdr:rowOff>
    </xdr:to>
    <xdr:pic>
      <xdr:nvPicPr>
        <xdr:cNvPr id="1072" name="Picture 1" descr="cimer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showZeros="0" tabSelected="1" zoomScale="80" zoomScaleNormal="80" workbookViewId="0">
      <selection activeCell="E77" sqref="E77:F77"/>
    </sheetView>
  </sheetViews>
  <sheetFormatPr defaultColWidth="9.109375" defaultRowHeight="15" x14ac:dyDescent="0.25"/>
  <cols>
    <col min="1" max="1" width="22" style="1" customWidth="1"/>
    <col min="2" max="2" width="15.33203125" style="1" customWidth="1"/>
    <col min="3" max="3" width="16.6640625" style="1" customWidth="1"/>
    <col min="4" max="4" width="37.6640625" style="1" bestFit="1" customWidth="1"/>
    <col min="5" max="5" width="25.6640625" style="1" customWidth="1"/>
    <col min="6" max="6" width="30.6640625" style="1" customWidth="1"/>
    <col min="7" max="7" width="34.109375" style="1" customWidth="1"/>
    <col min="8" max="8" width="30.6640625" style="1" customWidth="1"/>
    <col min="9" max="16384" width="9.109375" style="1"/>
  </cols>
  <sheetData>
    <row r="1" spans="1:9" x14ac:dyDescent="0.25">
      <c r="H1" s="2"/>
    </row>
    <row r="2" spans="1:9" ht="17.399999999999999" x14ac:dyDescent="0.25">
      <c r="A2" s="102" t="s">
        <v>11</v>
      </c>
      <c r="B2" s="103"/>
      <c r="C2" s="103"/>
      <c r="D2" s="103"/>
      <c r="E2" s="103"/>
      <c r="F2" s="103"/>
      <c r="G2" s="103"/>
      <c r="H2" s="103"/>
    </row>
    <row r="3" spans="1:9" ht="15.6" x14ac:dyDescent="0.25">
      <c r="B3" s="3"/>
      <c r="E3" s="2"/>
      <c r="G3" s="113" t="s">
        <v>0</v>
      </c>
      <c r="H3" s="113"/>
    </row>
    <row r="4" spans="1:9" ht="15.6" x14ac:dyDescent="0.25">
      <c r="G4" s="113"/>
      <c r="H4" s="119"/>
    </row>
    <row r="5" spans="1:9" ht="15.75" customHeight="1" thickBot="1" x14ac:dyDescent="0.3">
      <c r="A5" s="4"/>
      <c r="B5" s="4"/>
      <c r="C5" s="4"/>
      <c r="D5" s="4"/>
      <c r="E5" s="4"/>
      <c r="F5" s="4"/>
      <c r="G5" s="4"/>
      <c r="H5" s="4"/>
    </row>
    <row r="6" spans="1:9" ht="20.100000000000001" customHeight="1" x14ac:dyDescent="0.25">
      <c r="A6" s="111" t="s">
        <v>27</v>
      </c>
      <c r="B6" s="112"/>
      <c r="C6" s="112"/>
      <c r="D6" s="129"/>
      <c r="E6" s="129"/>
      <c r="F6" s="129"/>
      <c r="G6" s="129"/>
      <c r="H6" s="129"/>
    </row>
    <row r="7" spans="1:9" ht="20.100000000000001" customHeight="1" thickBot="1" x14ac:dyDescent="0.3">
      <c r="A7" s="114" t="s">
        <v>55</v>
      </c>
      <c r="B7" s="115"/>
      <c r="C7" s="115"/>
      <c r="D7" s="130"/>
      <c r="E7" s="130"/>
      <c r="F7" s="130"/>
      <c r="G7" s="130"/>
      <c r="H7" s="130"/>
    </row>
    <row r="8" spans="1:9" ht="20.100000000000001" customHeight="1" thickBot="1" x14ac:dyDescent="0.3">
      <c r="A8" s="54"/>
      <c r="B8" s="54"/>
      <c r="C8" s="54"/>
      <c r="D8" s="76"/>
      <c r="E8" s="76"/>
      <c r="F8" s="76"/>
      <c r="G8" s="76"/>
      <c r="H8" s="76"/>
    </row>
    <row r="9" spans="1:9" ht="20.100000000000001" customHeight="1" x14ac:dyDescent="0.25">
      <c r="A9" s="111" t="s">
        <v>16</v>
      </c>
      <c r="B9" s="112"/>
      <c r="C9" s="112"/>
      <c r="D9" s="133"/>
      <c r="E9" s="134"/>
      <c r="F9" s="134"/>
      <c r="G9" s="134"/>
      <c r="H9" s="135"/>
    </row>
    <row r="10" spans="1:9" ht="20.100000000000001" customHeight="1" x14ac:dyDescent="0.25">
      <c r="A10" s="127" t="s">
        <v>1</v>
      </c>
      <c r="B10" s="128"/>
      <c r="C10" s="128"/>
      <c r="D10" s="136"/>
      <c r="E10" s="137"/>
      <c r="F10" s="137"/>
      <c r="G10" s="137"/>
      <c r="H10" s="137"/>
    </row>
    <row r="11" spans="1:9" ht="20.100000000000001" customHeight="1" thickBot="1" x14ac:dyDescent="0.3">
      <c r="A11" s="114" t="s">
        <v>2</v>
      </c>
      <c r="B11" s="115"/>
      <c r="C11" s="115"/>
      <c r="D11" s="130"/>
      <c r="E11" s="130"/>
      <c r="F11" s="130"/>
      <c r="G11" s="130"/>
      <c r="H11" s="130"/>
    </row>
    <row r="12" spans="1:9" ht="20.100000000000001" customHeight="1" thickBot="1" x14ac:dyDescent="0.3">
      <c r="A12" s="4"/>
      <c r="B12" s="4"/>
      <c r="C12" s="4"/>
      <c r="D12" s="8"/>
      <c r="E12" s="4"/>
      <c r="F12" s="5"/>
      <c r="G12" s="4"/>
      <c r="H12" s="4"/>
      <c r="I12" s="4"/>
    </row>
    <row r="13" spans="1:9" ht="20.100000000000001" customHeight="1" thickBot="1" x14ac:dyDescent="0.35">
      <c r="A13" s="122" t="s">
        <v>37</v>
      </c>
      <c r="B13" s="123"/>
      <c r="C13" s="123"/>
      <c r="D13" s="123"/>
      <c r="E13" s="123"/>
      <c r="F13" s="123"/>
      <c r="G13" s="123"/>
      <c r="H13" s="124"/>
      <c r="I13" s="4"/>
    </row>
    <row r="14" spans="1:9" s="13" customFormat="1" ht="20.100000000000001" customHeight="1" thickBot="1" x14ac:dyDescent="0.3">
      <c r="A14" s="116" t="s">
        <v>17</v>
      </c>
      <c r="B14" s="117"/>
      <c r="C14" s="118"/>
      <c r="D14" s="9" t="s">
        <v>29</v>
      </c>
      <c r="E14" s="10" t="s">
        <v>30</v>
      </c>
      <c r="F14" s="9" t="s">
        <v>28</v>
      </c>
      <c r="G14" s="11" t="s">
        <v>31</v>
      </c>
      <c r="H14" s="12" t="s">
        <v>18</v>
      </c>
    </row>
    <row r="15" spans="1:9" ht="20.100000000000001" customHeight="1" x14ac:dyDescent="0.25">
      <c r="A15" s="142" t="s">
        <v>3</v>
      </c>
      <c r="B15" s="143"/>
      <c r="C15" s="143"/>
      <c r="D15" s="77"/>
      <c r="E15" s="78"/>
      <c r="F15" s="77"/>
      <c r="G15" s="79"/>
      <c r="H15" s="80">
        <f>D15*E15</f>
        <v>0</v>
      </c>
    </row>
    <row r="16" spans="1:9" ht="20.100000000000001" customHeight="1" x14ac:dyDescent="0.25">
      <c r="A16" s="144" t="s">
        <v>40</v>
      </c>
      <c r="B16" s="145"/>
      <c r="C16" s="145"/>
      <c r="D16" s="81"/>
      <c r="E16" s="81"/>
      <c r="F16" s="77"/>
      <c r="G16" s="82"/>
      <c r="H16" s="80">
        <f t="shared" ref="H16:H18" si="0">D16*E16</f>
        <v>0</v>
      </c>
    </row>
    <row r="17" spans="1:9" ht="20.100000000000001" customHeight="1" x14ac:dyDescent="0.25">
      <c r="A17" s="120" t="s">
        <v>41</v>
      </c>
      <c r="B17" s="121"/>
      <c r="C17" s="121"/>
      <c r="D17" s="81"/>
      <c r="E17" s="81"/>
      <c r="F17" s="77"/>
      <c r="G17" s="82"/>
      <c r="H17" s="80">
        <f t="shared" si="0"/>
        <v>0</v>
      </c>
    </row>
    <row r="18" spans="1:9" ht="20.100000000000001" customHeight="1" thickBot="1" x14ac:dyDescent="0.3">
      <c r="A18" s="120" t="s">
        <v>41</v>
      </c>
      <c r="B18" s="121"/>
      <c r="C18" s="121"/>
      <c r="D18" s="20"/>
      <c r="E18" s="20"/>
      <c r="F18" s="35"/>
      <c r="G18" s="21"/>
      <c r="H18" s="80">
        <f t="shared" si="0"/>
        <v>0</v>
      </c>
    </row>
    <row r="19" spans="1:9" ht="20.100000000000001" customHeight="1" thickBot="1" x14ac:dyDescent="0.3">
      <c r="A19" s="146" t="s">
        <v>33</v>
      </c>
      <c r="B19" s="147"/>
      <c r="C19" s="147"/>
      <c r="D19" s="147"/>
      <c r="E19" s="147"/>
      <c r="F19" s="147"/>
      <c r="G19" s="148"/>
      <c r="H19" s="86">
        <f>SUM(H15:H18)</f>
        <v>0</v>
      </c>
    </row>
    <row r="20" spans="1:9" ht="20.100000000000001" customHeight="1" thickBot="1" x14ac:dyDescent="0.3">
      <c r="A20" s="140"/>
      <c r="B20" s="141"/>
      <c r="C20" s="141"/>
      <c r="D20" s="141"/>
      <c r="E20" s="141"/>
      <c r="F20" s="141"/>
      <c r="G20" s="141"/>
      <c r="H20" s="23"/>
      <c r="I20" s="4"/>
    </row>
    <row r="21" spans="1:9" ht="20.100000000000001" customHeight="1" thickBot="1" x14ac:dyDescent="0.3">
      <c r="A21" s="50"/>
      <c r="B21" s="50"/>
      <c r="C21" s="50"/>
      <c r="D21" s="50"/>
      <c r="E21" s="50"/>
      <c r="F21" s="50"/>
      <c r="G21" s="50"/>
      <c r="H21" s="42"/>
      <c r="I21" s="4"/>
    </row>
    <row r="22" spans="1:9" ht="20.100000000000001" customHeight="1" thickBot="1" x14ac:dyDescent="0.35">
      <c r="A22" s="122" t="s">
        <v>38</v>
      </c>
      <c r="B22" s="123"/>
      <c r="C22" s="123"/>
      <c r="D22" s="123"/>
      <c r="E22" s="123"/>
      <c r="F22" s="123"/>
      <c r="G22" s="123"/>
      <c r="H22" s="124"/>
    </row>
    <row r="23" spans="1:9" ht="20.100000000000001" customHeight="1" thickBot="1" x14ac:dyDescent="0.3">
      <c r="A23" s="131" t="s">
        <v>51</v>
      </c>
      <c r="B23" s="132"/>
      <c r="C23" s="132"/>
      <c r="D23" s="10" t="s">
        <v>19</v>
      </c>
      <c r="E23" s="138" t="s">
        <v>20</v>
      </c>
      <c r="F23" s="139"/>
      <c r="G23" s="63"/>
      <c r="H23" s="12" t="s">
        <v>21</v>
      </c>
    </row>
    <row r="24" spans="1:9" ht="30" customHeight="1" x14ac:dyDescent="0.25">
      <c r="A24" s="104" t="s">
        <v>70</v>
      </c>
      <c r="B24" s="105"/>
      <c r="C24" s="105"/>
      <c r="D24" s="69">
        <v>0.05</v>
      </c>
      <c r="E24" s="125" t="s">
        <v>65</v>
      </c>
      <c r="F24" s="126"/>
      <c r="G24" s="58"/>
      <c r="H24" s="83">
        <f>H19*D24</f>
        <v>0</v>
      </c>
    </row>
    <row r="25" spans="1:9" ht="20.100000000000001" customHeight="1" x14ac:dyDescent="0.25">
      <c r="A25" s="149" t="s">
        <v>71</v>
      </c>
      <c r="B25" s="150"/>
      <c r="C25" s="150"/>
      <c r="D25" s="70">
        <v>0.1</v>
      </c>
      <c r="E25" s="162" t="s">
        <v>66</v>
      </c>
      <c r="F25" s="163"/>
      <c r="G25" s="41"/>
      <c r="H25" s="84">
        <f>H19*D25</f>
        <v>0</v>
      </c>
    </row>
    <row r="26" spans="1:9" ht="30" customHeight="1" thickBot="1" x14ac:dyDescent="0.3">
      <c r="A26" s="104" t="s">
        <v>52</v>
      </c>
      <c r="B26" s="105"/>
      <c r="C26" s="105"/>
      <c r="D26" s="71">
        <v>0.05</v>
      </c>
      <c r="E26" s="125" t="s">
        <v>53</v>
      </c>
      <c r="F26" s="126"/>
      <c r="G26" s="59"/>
      <c r="H26" s="85">
        <f>H19*D26</f>
        <v>0</v>
      </c>
    </row>
    <row r="27" spans="1:9" ht="20.100000000000001" customHeight="1" thickBot="1" x14ac:dyDescent="0.3">
      <c r="A27" s="146" t="s">
        <v>59</v>
      </c>
      <c r="B27" s="147"/>
      <c r="C27" s="147"/>
      <c r="D27" s="147"/>
      <c r="E27" s="147"/>
      <c r="F27" s="147"/>
      <c r="G27" s="148"/>
      <c r="H27" s="86">
        <f>SUM(H24:H26)</f>
        <v>0</v>
      </c>
    </row>
    <row r="28" spans="1:9" s="74" customFormat="1" ht="20.100000000000001" customHeight="1" x14ac:dyDescent="0.25">
      <c r="A28" s="65"/>
      <c r="B28" s="38"/>
      <c r="C28" s="38"/>
      <c r="D28" s="38"/>
      <c r="E28" s="38"/>
      <c r="F28" s="38"/>
      <c r="G28" s="38"/>
      <c r="H28" s="66"/>
    </row>
    <row r="29" spans="1:9" s="74" customFormat="1" ht="20.100000000000001" customHeight="1" x14ac:dyDescent="0.25">
      <c r="A29" s="72" t="s">
        <v>56</v>
      </c>
      <c r="B29" s="73"/>
      <c r="C29" s="73"/>
      <c r="D29" s="73"/>
      <c r="E29" s="73"/>
      <c r="F29" s="73"/>
      <c r="G29" s="73"/>
      <c r="H29" s="87">
        <f>H19-H27</f>
        <v>0</v>
      </c>
    </row>
    <row r="30" spans="1:9" ht="20.100000000000001" customHeight="1" thickBot="1" x14ac:dyDescent="0.3">
      <c r="A30" s="53"/>
      <c r="B30" s="6"/>
      <c r="C30" s="4"/>
      <c r="D30" s="25"/>
      <c r="E30" s="25"/>
      <c r="F30" s="25"/>
      <c r="G30" s="4"/>
      <c r="H30" s="64"/>
    </row>
    <row r="31" spans="1:9" ht="21" customHeight="1" thickBot="1" x14ac:dyDescent="0.3">
      <c r="A31" s="179" t="s">
        <v>50</v>
      </c>
      <c r="B31" s="180"/>
      <c r="C31" s="180"/>
      <c r="D31" s="180"/>
      <c r="E31" s="180"/>
      <c r="F31" s="180"/>
      <c r="G31" s="180"/>
      <c r="H31" s="181"/>
    </row>
    <row r="32" spans="1:9" ht="47.4" thickBot="1" x14ac:dyDescent="0.3">
      <c r="A32" s="106" t="s">
        <v>13</v>
      </c>
      <c r="B32" s="158"/>
      <c r="C32" s="158"/>
      <c r="D32" s="101" t="s">
        <v>25</v>
      </c>
      <c r="E32" s="62" t="s">
        <v>12</v>
      </c>
      <c r="F32" s="96" t="s">
        <v>48</v>
      </c>
      <c r="G32" s="30" t="s">
        <v>39</v>
      </c>
      <c r="H32" s="30" t="s">
        <v>58</v>
      </c>
    </row>
    <row r="33" spans="1:8" ht="21" customHeight="1" x14ac:dyDescent="0.25">
      <c r="A33" s="174" t="s">
        <v>44</v>
      </c>
      <c r="B33" s="174"/>
      <c r="C33" s="174"/>
      <c r="D33" s="95"/>
      <c r="E33" s="94"/>
      <c r="F33" s="93"/>
      <c r="G33" s="80"/>
      <c r="H33" s="80">
        <f>E33*G33*80%</f>
        <v>0</v>
      </c>
    </row>
    <row r="34" spans="1:8" ht="21" customHeight="1" x14ac:dyDescent="0.25">
      <c r="A34" s="154" t="s">
        <v>4</v>
      </c>
      <c r="B34" s="155"/>
      <c r="C34" s="155"/>
      <c r="D34" s="33"/>
      <c r="E34" s="17"/>
      <c r="F34" s="18"/>
      <c r="G34" s="19"/>
      <c r="H34" s="80">
        <f t="shared" ref="H34:H44" si="1">E34*G34*80%</f>
        <v>0</v>
      </c>
    </row>
    <row r="35" spans="1:8" ht="21" customHeight="1" x14ac:dyDescent="0.25">
      <c r="A35" s="154" t="s">
        <v>22</v>
      </c>
      <c r="B35" s="155"/>
      <c r="C35" s="155"/>
      <c r="D35" s="33"/>
      <c r="E35" s="17"/>
      <c r="F35" s="18"/>
      <c r="G35" s="19"/>
      <c r="H35" s="80">
        <f t="shared" si="1"/>
        <v>0</v>
      </c>
    </row>
    <row r="36" spans="1:8" ht="21" customHeight="1" x14ac:dyDescent="0.25">
      <c r="A36" s="154" t="s">
        <v>23</v>
      </c>
      <c r="B36" s="155"/>
      <c r="C36" s="155"/>
      <c r="D36" s="33"/>
      <c r="E36" s="17"/>
      <c r="F36" s="18"/>
      <c r="G36" s="19"/>
      <c r="H36" s="80">
        <f t="shared" si="1"/>
        <v>0</v>
      </c>
    </row>
    <row r="37" spans="1:8" ht="21" customHeight="1" x14ac:dyDescent="0.25">
      <c r="A37" s="154" t="s">
        <v>15</v>
      </c>
      <c r="B37" s="155"/>
      <c r="C37" s="155"/>
      <c r="D37" s="33"/>
      <c r="E37" s="17"/>
      <c r="F37" s="18"/>
      <c r="G37" s="19"/>
      <c r="H37" s="80">
        <f t="shared" si="1"/>
        <v>0</v>
      </c>
    </row>
    <row r="38" spans="1:8" ht="21" customHeight="1" x14ac:dyDescent="0.25">
      <c r="A38" s="154" t="s">
        <v>5</v>
      </c>
      <c r="B38" s="155"/>
      <c r="C38" s="155"/>
      <c r="D38" s="33"/>
      <c r="E38" s="17"/>
      <c r="F38" s="18"/>
      <c r="G38" s="19"/>
      <c r="H38" s="80">
        <f t="shared" si="1"/>
        <v>0</v>
      </c>
    </row>
    <row r="39" spans="1:8" ht="21" customHeight="1" x14ac:dyDescent="0.25">
      <c r="A39" s="154" t="s">
        <v>8</v>
      </c>
      <c r="B39" s="155"/>
      <c r="C39" s="155"/>
      <c r="D39" s="33"/>
      <c r="E39" s="17"/>
      <c r="F39" s="18"/>
      <c r="G39" s="19"/>
      <c r="H39" s="80">
        <f t="shared" si="1"/>
        <v>0</v>
      </c>
    </row>
    <row r="40" spans="1:8" ht="21" customHeight="1" x14ac:dyDescent="0.25">
      <c r="A40" s="154" t="s">
        <v>6</v>
      </c>
      <c r="B40" s="155"/>
      <c r="C40" s="155"/>
      <c r="D40" s="33"/>
      <c r="E40" s="17"/>
      <c r="F40" s="18"/>
      <c r="G40" s="19"/>
      <c r="H40" s="80">
        <f t="shared" si="1"/>
        <v>0</v>
      </c>
    </row>
    <row r="41" spans="1:8" ht="21" customHeight="1" x14ac:dyDescent="0.25">
      <c r="A41" s="154" t="s">
        <v>9</v>
      </c>
      <c r="B41" s="155"/>
      <c r="C41" s="155"/>
      <c r="D41" s="33"/>
      <c r="E41" s="17"/>
      <c r="F41" s="18"/>
      <c r="G41" s="19"/>
      <c r="H41" s="80">
        <f t="shared" si="1"/>
        <v>0</v>
      </c>
    </row>
    <row r="42" spans="1:8" ht="21" customHeight="1" x14ac:dyDescent="0.25">
      <c r="A42" s="154" t="s">
        <v>7</v>
      </c>
      <c r="B42" s="155"/>
      <c r="C42" s="155"/>
      <c r="D42" s="33"/>
      <c r="E42" s="17"/>
      <c r="F42" s="18"/>
      <c r="G42" s="19"/>
      <c r="H42" s="80">
        <f t="shared" si="1"/>
        <v>0</v>
      </c>
    </row>
    <row r="43" spans="1:8" ht="21" customHeight="1" x14ac:dyDescent="0.25">
      <c r="A43" s="154" t="s">
        <v>10</v>
      </c>
      <c r="B43" s="155"/>
      <c r="C43" s="155"/>
      <c r="D43" s="33"/>
      <c r="E43" s="17"/>
      <c r="F43" s="18"/>
      <c r="G43" s="19"/>
      <c r="H43" s="80">
        <f t="shared" si="1"/>
        <v>0</v>
      </c>
    </row>
    <row r="44" spans="1:8" ht="21" customHeight="1" thickBot="1" x14ac:dyDescent="0.3">
      <c r="A44" s="172" t="s">
        <v>24</v>
      </c>
      <c r="B44" s="173"/>
      <c r="C44" s="173"/>
      <c r="D44" s="68"/>
      <c r="E44" s="20"/>
      <c r="F44" s="21"/>
      <c r="G44" s="22"/>
      <c r="H44" s="80">
        <f t="shared" si="1"/>
        <v>0</v>
      </c>
    </row>
    <row r="45" spans="1:8" ht="27" customHeight="1" thickBot="1" x14ac:dyDescent="0.3">
      <c r="A45" s="176" t="s">
        <v>60</v>
      </c>
      <c r="B45" s="177"/>
      <c r="C45" s="177"/>
      <c r="D45" s="177"/>
      <c r="E45" s="177"/>
      <c r="F45" s="178"/>
      <c r="G45" s="36"/>
      <c r="H45" s="98">
        <f>SUM(H33:H44)</f>
        <v>0</v>
      </c>
    </row>
    <row r="46" spans="1:8" ht="21" customHeight="1" x14ac:dyDescent="0.25">
      <c r="A46" s="170" t="s">
        <v>26</v>
      </c>
      <c r="B46" s="171"/>
      <c r="C46" s="171"/>
      <c r="D46" s="67"/>
      <c r="E46" s="14"/>
      <c r="F46" s="15"/>
      <c r="G46" s="16"/>
      <c r="H46" s="16">
        <f>E46*G46*80%</f>
        <v>0</v>
      </c>
    </row>
    <row r="47" spans="1:8" ht="21" customHeight="1" x14ac:dyDescent="0.25">
      <c r="A47" s="154" t="s">
        <v>26</v>
      </c>
      <c r="B47" s="155"/>
      <c r="C47" s="155"/>
      <c r="D47" s="33"/>
      <c r="E47" s="17"/>
      <c r="F47" s="18"/>
      <c r="G47" s="19"/>
      <c r="H47" s="16">
        <f>E47*G47*80%</f>
        <v>0</v>
      </c>
    </row>
    <row r="48" spans="1:8" ht="21" customHeight="1" x14ac:dyDescent="0.25">
      <c r="A48" s="154" t="s">
        <v>26</v>
      </c>
      <c r="B48" s="155"/>
      <c r="C48" s="155"/>
      <c r="D48" s="33"/>
      <c r="E48" s="17"/>
      <c r="F48" s="18"/>
      <c r="G48" s="19"/>
      <c r="H48" s="16">
        <f>E48*G48*80%</f>
        <v>0</v>
      </c>
    </row>
    <row r="49" spans="1:9" ht="21" customHeight="1" thickBot="1" x14ac:dyDescent="0.3">
      <c r="A49" s="172" t="s">
        <v>26</v>
      </c>
      <c r="B49" s="173"/>
      <c r="C49" s="173"/>
      <c r="D49" s="68"/>
      <c r="E49" s="20"/>
      <c r="F49" s="21"/>
      <c r="G49" s="22"/>
      <c r="H49" s="16">
        <f>E49*G49*80%</f>
        <v>0</v>
      </c>
    </row>
    <row r="50" spans="1:9" ht="27" customHeight="1" thickBot="1" x14ac:dyDescent="0.3">
      <c r="A50" s="146" t="s">
        <v>61</v>
      </c>
      <c r="B50" s="147"/>
      <c r="C50" s="147"/>
      <c r="D50" s="147"/>
      <c r="E50" s="147"/>
      <c r="F50" s="147"/>
      <c r="G50" s="36"/>
      <c r="H50" s="36">
        <f>SUM(H46:H49)</f>
        <v>0</v>
      </c>
      <c r="I50" s="4"/>
    </row>
    <row r="51" spans="1:9" ht="20.100000000000001" customHeight="1" thickBot="1" x14ac:dyDescent="0.3">
      <c r="A51" s="53"/>
      <c r="B51" s="4"/>
      <c r="C51" s="4"/>
      <c r="D51" s="26"/>
      <c r="E51" s="4"/>
      <c r="F51" s="4"/>
      <c r="G51" s="4"/>
      <c r="H51" s="100">
        <f>H29-H45-H50</f>
        <v>0</v>
      </c>
      <c r="I51" s="4"/>
    </row>
    <row r="52" spans="1:9" ht="20.100000000000001" customHeight="1" thickBot="1" x14ac:dyDescent="0.3">
      <c r="A52" s="159" t="s">
        <v>34</v>
      </c>
      <c r="B52" s="160"/>
      <c r="C52" s="160"/>
      <c r="D52" s="160"/>
      <c r="E52" s="160"/>
      <c r="F52" s="160"/>
      <c r="G52" s="160"/>
      <c r="H52" s="161"/>
      <c r="I52" s="4"/>
    </row>
    <row r="53" spans="1:9" ht="31.8" thickBot="1" x14ac:dyDescent="0.3">
      <c r="A53" s="106" t="s">
        <v>35</v>
      </c>
      <c r="B53" s="107"/>
      <c r="C53" s="107"/>
      <c r="D53" s="108"/>
      <c r="E53" s="47" t="s">
        <v>67</v>
      </c>
      <c r="F53" s="47" t="s">
        <v>68</v>
      </c>
      <c r="G53" s="48" t="s">
        <v>69</v>
      </c>
      <c r="H53" s="49" t="s">
        <v>32</v>
      </c>
    </row>
    <row r="54" spans="1:9" ht="20.100000000000001" customHeight="1" x14ac:dyDescent="0.25">
      <c r="A54" s="109" t="s">
        <v>45</v>
      </c>
      <c r="B54" s="110"/>
      <c r="C54" s="110"/>
      <c r="D54" s="110"/>
      <c r="E54" s="88"/>
      <c r="F54" s="45"/>
      <c r="G54" s="46"/>
      <c r="H54" s="91">
        <f>$H$51*E54</f>
        <v>0</v>
      </c>
    </row>
    <row r="55" spans="1:9" ht="20.100000000000001" customHeight="1" x14ac:dyDescent="0.25">
      <c r="A55" s="156" t="s">
        <v>57</v>
      </c>
      <c r="B55" s="157"/>
      <c r="C55" s="157"/>
      <c r="D55" s="157"/>
      <c r="E55" s="89"/>
      <c r="F55" s="32"/>
      <c r="G55" s="37"/>
      <c r="H55" s="91">
        <f t="shared" ref="H55:H62" si="2">$H$51*E55</f>
        <v>0</v>
      </c>
    </row>
    <row r="56" spans="1:9" ht="20.100000000000001" customHeight="1" x14ac:dyDescent="0.25">
      <c r="A56" s="149" t="s">
        <v>46</v>
      </c>
      <c r="B56" s="150"/>
      <c r="C56" s="150"/>
      <c r="D56" s="150"/>
      <c r="E56" s="90"/>
      <c r="F56" s="32"/>
      <c r="G56" s="37"/>
      <c r="H56" s="91">
        <f t="shared" si="2"/>
        <v>0</v>
      </c>
    </row>
    <row r="57" spans="1:9" ht="20.100000000000001" customHeight="1" x14ac:dyDescent="0.25">
      <c r="A57" s="149" t="s">
        <v>47</v>
      </c>
      <c r="B57" s="150"/>
      <c r="C57" s="150"/>
      <c r="D57" s="150"/>
      <c r="E57" s="89"/>
      <c r="F57" s="32"/>
      <c r="G57" s="37"/>
      <c r="H57" s="91">
        <f t="shared" si="2"/>
        <v>0</v>
      </c>
    </row>
    <row r="58" spans="1:9" ht="20.100000000000001" customHeight="1" x14ac:dyDescent="0.25">
      <c r="A58" s="149" t="s">
        <v>54</v>
      </c>
      <c r="B58" s="150"/>
      <c r="C58" s="150"/>
      <c r="D58" s="150"/>
      <c r="E58" s="89"/>
      <c r="F58" s="32"/>
      <c r="G58" s="37"/>
      <c r="H58" s="91">
        <f t="shared" si="2"/>
        <v>0</v>
      </c>
    </row>
    <row r="59" spans="1:9" ht="20.100000000000001" customHeight="1" x14ac:dyDescent="0.25">
      <c r="A59" s="149" t="s">
        <v>26</v>
      </c>
      <c r="B59" s="150"/>
      <c r="C59" s="150"/>
      <c r="D59" s="150"/>
      <c r="E59" s="31"/>
      <c r="F59" s="32"/>
      <c r="G59" s="37"/>
      <c r="H59" s="91">
        <f t="shared" si="2"/>
        <v>0</v>
      </c>
    </row>
    <row r="60" spans="1:9" ht="20.100000000000001" customHeight="1" x14ac:dyDescent="0.25">
      <c r="A60" s="149" t="s">
        <v>26</v>
      </c>
      <c r="B60" s="150"/>
      <c r="C60" s="150"/>
      <c r="D60" s="150"/>
      <c r="E60" s="31"/>
      <c r="F60" s="32"/>
      <c r="G60" s="37"/>
      <c r="H60" s="91">
        <f t="shared" si="2"/>
        <v>0</v>
      </c>
    </row>
    <row r="61" spans="1:9" ht="20.100000000000001" customHeight="1" x14ac:dyDescent="0.25">
      <c r="A61" s="149" t="s">
        <v>26</v>
      </c>
      <c r="B61" s="150"/>
      <c r="C61" s="150"/>
      <c r="D61" s="150"/>
      <c r="E61" s="31"/>
      <c r="F61" s="32"/>
      <c r="G61" s="37"/>
      <c r="H61" s="91">
        <f t="shared" si="2"/>
        <v>0</v>
      </c>
    </row>
    <row r="62" spans="1:9" ht="20.100000000000001" customHeight="1" thickBot="1" x14ac:dyDescent="0.3">
      <c r="A62" s="149" t="s">
        <v>26</v>
      </c>
      <c r="B62" s="150"/>
      <c r="C62" s="150"/>
      <c r="D62" s="150"/>
      <c r="E62" s="31"/>
      <c r="F62" s="32"/>
      <c r="G62" s="37"/>
      <c r="H62" s="91">
        <f t="shared" si="2"/>
        <v>0</v>
      </c>
    </row>
    <row r="63" spans="1:9" ht="20.100000000000001" customHeight="1" thickBot="1" x14ac:dyDescent="0.3">
      <c r="A63" s="146" t="s">
        <v>62</v>
      </c>
      <c r="B63" s="147"/>
      <c r="C63" s="147"/>
      <c r="D63" s="175"/>
      <c r="E63" s="55"/>
      <c r="F63" s="56"/>
      <c r="G63" s="57"/>
      <c r="H63" s="92">
        <f>SUM(H54:H62)</f>
        <v>0</v>
      </c>
    </row>
    <row r="64" spans="1:9" ht="20.100000000000001" customHeight="1" thickBot="1" x14ac:dyDescent="0.3">
      <c r="A64" s="51"/>
      <c r="B64" s="42"/>
      <c r="C64" s="42"/>
      <c r="D64" s="42"/>
      <c r="E64" s="43"/>
      <c r="F64" s="44"/>
      <c r="G64" s="43"/>
      <c r="H64" s="52"/>
    </row>
    <row r="65" spans="1:9" ht="20.100000000000001" customHeight="1" thickBot="1" x14ac:dyDescent="0.3">
      <c r="A65" s="151" t="s">
        <v>63</v>
      </c>
      <c r="B65" s="152"/>
      <c r="C65" s="152"/>
      <c r="D65" s="152"/>
      <c r="E65" s="152"/>
      <c r="F65" s="152"/>
      <c r="G65" s="153"/>
      <c r="H65" s="92">
        <f>H27+H45+H50+H63</f>
        <v>0</v>
      </c>
    </row>
    <row r="66" spans="1:9" s="39" customFormat="1" ht="20.100000000000001" customHeight="1" thickBot="1" x14ac:dyDescent="0.3">
      <c r="A66" s="65"/>
      <c r="B66" s="38"/>
      <c r="C66" s="38"/>
      <c r="D66" s="38"/>
      <c r="E66" s="38"/>
      <c r="F66" s="38"/>
      <c r="G66" s="38"/>
      <c r="H66" s="66"/>
    </row>
    <row r="67" spans="1:9" ht="20.100000000000001" customHeight="1" x14ac:dyDescent="0.25">
      <c r="A67" s="151" t="s">
        <v>64</v>
      </c>
      <c r="B67" s="152"/>
      <c r="C67" s="152"/>
      <c r="D67" s="152"/>
      <c r="E67" s="152"/>
      <c r="F67" s="152"/>
      <c r="G67" s="153"/>
      <c r="H67" s="99">
        <f>H19-H65</f>
        <v>0</v>
      </c>
    </row>
    <row r="68" spans="1:9" ht="20.100000000000001" customHeight="1" thickBot="1" x14ac:dyDescent="0.3">
      <c r="A68" s="165"/>
      <c r="B68" s="166"/>
      <c r="C68" s="166"/>
      <c r="D68" s="166"/>
      <c r="E68" s="166"/>
      <c r="F68" s="166"/>
      <c r="G68" s="167"/>
      <c r="H68" s="40"/>
    </row>
    <row r="69" spans="1:9" ht="20.100000000000001" customHeight="1" x14ac:dyDescent="0.3">
      <c r="A69" s="97" t="s">
        <v>49</v>
      </c>
      <c r="B69" s="4"/>
      <c r="C69" s="4"/>
      <c r="D69" s="4"/>
      <c r="E69" s="4"/>
      <c r="F69" s="4"/>
      <c r="G69" s="4"/>
      <c r="H69" s="4"/>
    </row>
    <row r="70" spans="1:9" ht="20.100000000000001" customHeight="1" x14ac:dyDescent="0.3">
      <c r="A70" s="97"/>
      <c r="B70" s="4"/>
      <c r="C70" s="4"/>
      <c r="D70" s="4"/>
      <c r="E70" s="4"/>
      <c r="F70" s="4"/>
      <c r="G70" s="4"/>
      <c r="H70" s="4"/>
    </row>
    <row r="71" spans="1:9" ht="16.5" customHeight="1" x14ac:dyDescent="0.25">
      <c r="A71" s="4" t="s">
        <v>36</v>
      </c>
      <c r="B71" s="4"/>
      <c r="C71" s="4"/>
      <c r="D71" s="4"/>
      <c r="E71" s="4"/>
      <c r="F71" s="4"/>
      <c r="G71" s="4"/>
      <c r="H71" s="4"/>
    </row>
    <row r="72" spans="1:9" ht="12" customHeight="1" thickBot="1" x14ac:dyDescent="0.3">
      <c r="A72" s="4"/>
      <c r="B72" s="4"/>
      <c r="C72" s="4"/>
      <c r="D72" s="4"/>
      <c r="E72" s="4"/>
      <c r="F72" s="4"/>
      <c r="G72" s="4"/>
      <c r="H72" s="4"/>
    </row>
    <row r="73" spans="1:9" ht="16.5" customHeight="1" thickTop="1" thickBot="1" x14ac:dyDescent="0.3">
      <c r="A73" s="168" t="s">
        <v>43</v>
      </c>
      <c r="B73" s="169"/>
      <c r="C73" s="169"/>
      <c r="D73" s="169"/>
      <c r="E73" s="169"/>
      <c r="F73" s="169"/>
      <c r="G73" s="169"/>
      <c r="H73" s="169"/>
    </row>
    <row r="74" spans="1:9" ht="45" customHeight="1" thickTop="1" thickBot="1" x14ac:dyDescent="0.3">
      <c r="A74" s="169"/>
      <c r="B74" s="169"/>
      <c r="C74" s="169"/>
      <c r="D74" s="169"/>
      <c r="E74" s="169"/>
      <c r="F74" s="169"/>
      <c r="G74" s="169"/>
      <c r="H74" s="169"/>
    </row>
    <row r="75" spans="1:9" s="74" customFormat="1" ht="49.5" customHeight="1" thickTop="1" x14ac:dyDescent="0.25">
      <c r="A75" s="75"/>
      <c r="B75" s="75"/>
      <c r="C75" s="75"/>
      <c r="D75" s="75"/>
      <c r="E75" s="75"/>
      <c r="F75" s="75"/>
      <c r="G75" s="75"/>
      <c r="H75" s="75"/>
    </row>
    <row r="76" spans="1:9" ht="15.75" customHeight="1" x14ac:dyDescent="0.25">
      <c r="A76" s="4"/>
      <c r="B76" s="28"/>
      <c r="C76" s="27"/>
      <c r="D76" s="4"/>
      <c r="E76" s="27"/>
      <c r="F76" s="27"/>
      <c r="G76" s="4"/>
      <c r="H76" s="4"/>
    </row>
    <row r="77" spans="1:9" s="24" customFormat="1" ht="30.75" customHeight="1" x14ac:dyDescent="0.25">
      <c r="A77" s="164" t="s">
        <v>42</v>
      </c>
      <c r="B77" s="164"/>
      <c r="C77" s="113" t="s">
        <v>14</v>
      </c>
      <c r="D77" s="113"/>
      <c r="E77" s="113" t="s">
        <v>72</v>
      </c>
      <c r="F77" s="113"/>
      <c r="H77" s="7"/>
      <c r="I77" s="6"/>
    </row>
    <row r="78" spans="1:9" s="24" customFormat="1" ht="15.6" x14ac:dyDescent="0.25">
      <c r="A78" s="34"/>
      <c r="B78" s="34"/>
      <c r="C78" s="29"/>
      <c r="D78" s="29"/>
      <c r="E78" s="29"/>
      <c r="F78" s="29"/>
      <c r="H78" s="7"/>
      <c r="I78" s="6"/>
    </row>
    <row r="79" spans="1:9" x14ac:dyDescent="0.25">
      <c r="A79" s="61"/>
      <c r="B79" s="61"/>
      <c r="C79" s="4"/>
      <c r="D79" s="4"/>
      <c r="E79" s="4"/>
      <c r="F79" s="4"/>
      <c r="G79" s="4"/>
      <c r="H79" s="4"/>
    </row>
    <row r="80" spans="1:9" ht="15.6" x14ac:dyDescent="0.25">
      <c r="A80" s="6"/>
      <c r="B80" s="60"/>
      <c r="C80" s="4"/>
      <c r="D80" s="4"/>
      <c r="E80" s="4"/>
      <c r="F80" s="4"/>
      <c r="G80" s="4"/>
      <c r="H80" s="4"/>
    </row>
    <row r="81" spans="1:8" x14ac:dyDescent="0.25">
      <c r="A81" s="4"/>
      <c r="B81" s="61"/>
      <c r="C81" s="4"/>
      <c r="D81" s="4"/>
      <c r="E81" s="4"/>
      <c r="F81" s="4"/>
      <c r="G81" s="4"/>
      <c r="H81" s="4"/>
    </row>
    <row r="84" spans="1:8" x14ac:dyDescent="0.25">
      <c r="A84" s="119"/>
      <c r="B84" s="119"/>
      <c r="C84" s="119"/>
      <c r="D84" s="119"/>
      <c r="E84" s="119"/>
      <c r="F84" s="119"/>
      <c r="G84" s="119"/>
      <c r="H84" s="119"/>
    </row>
    <row r="88" spans="1:8" s="4" customFormat="1" x14ac:dyDescent="0.25"/>
  </sheetData>
  <mergeCells count="71">
    <mergeCell ref="A35:C35"/>
    <mergeCell ref="A43:C43"/>
    <mergeCell ref="A45:F45"/>
    <mergeCell ref="A24:C24"/>
    <mergeCell ref="A44:C44"/>
    <mergeCell ref="A31:H31"/>
    <mergeCell ref="A84:H84"/>
    <mergeCell ref="A13:H13"/>
    <mergeCell ref="A46:C46"/>
    <mergeCell ref="A47:C47"/>
    <mergeCell ref="A48:C48"/>
    <mergeCell ref="A49:C49"/>
    <mergeCell ref="A33:C33"/>
    <mergeCell ref="A34:C34"/>
    <mergeCell ref="C77:D77"/>
    <mergeCell ref="A38:C38"/>
    <mergeCell ref="A39:C39"/>
    <mergeCell ref="A40:C40"/>
    <mergeCell ref="A41:C41"/>
    <mergeCell ref="E77:F77"/>
    <mergeCell ref="A63:D63"/>
    <mergeCell ref="A61:D61"/>
    <mergeCell ref="A62:D62"/>
    <mergeCell ref="A67:G67"/>
    <mergeCell ref="A77:B77"/>
    <mergeCell ref="A68:G68"/>
    <mergeCell ref="A73:H74"/>
    <mergeCell ref="A58:D58"/>
    <mergeCell ref="A65:G65"/>
    <mergeCell ref="A27:G27"/>
    <mergeCell ref="A25:C25"/>
    <mergeCell ref="A59:D59"/>
    <mergeCell ref="A56:D56"/>
    <mergeCell ref="A57:D57"/>
    <mergeCell ref="A37:C37"/>
    <mergeCell ref="A55:D55"/>
    <mergeCell ref="A36:C36"/>
    <mergeCell ref="A32:C32"/>
    <mergeCell ref="A50:F50"/>
    <mergeCell ref="A52:H52"/>
    <mergeCell ref="A60:D60"/>
    <mergeCell ref="A42:C42"/>
    <mergeCell ref="E25:F25"/>
    <mergeCell ref="D7:H7"/>
    <mergeCell ref="A23:C23"/>
    <mergeCell ref="D9:H9"/>
    <mergeCell ref="D10:H10"/>
    <mergeCell ref="E23:F23"/>
    <mergeCell ref="A11:C11"/>
    <mergeCell ref="D11:H11"/>
    <mergeCell ref="A20:G20"/>
    <mergeCell ref="A15:C15"/>
    <mergeCell ref="A17:C17"/>
    <mergeCell ref="A16:C16"/>
    <mergeCell ref="A19:G19"/>
    <mergeCell ref="A2:H2"/>
    <mergeCell ref="A26:C26"/>
    <mergeCell ref="A53:D53"/>
    <mergeCell ref="A54:D54"/>
    <mergeCell ref="A6:C6"/>
    <mergeCell ref="G3:H3"/>
    <mergeCell ref="A7:C7"/>
    <mergeCell ref="A9:C9"/>
    <mergeCell ref="A14:C14"/>
    <mergeCell ref="G4:H4"/>
    <mergeCell ref="A18:C18"/>
    <mergeCell ref="A22:H22"/>
    <mergeCell ref="E26:F26"/>
    <mergeCell ref="A10:C10"/>
    <mergeCell ref="E24:F24"/>
    <mergeCell ref="D6:H6"/>
  </mergeCells>
  <phoneticPr fontId="0" type="noConversion"/>
  <printOptions horizontalCentered="1"/>
  <pageMargins left="0.11811023622047245" right="0.15748031496062992" top="0.39370078740157483" bottom="0.39370078740157483" header="0.19685039370078741" footer="0.19685039370078741"/>
  <pageSetup paperSize="9" scale="45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Kalkulációs lap</vt:lpstr>
      <vt:lpstr>'Kalkulációs lap'!Nyomtatási_terület</vt:lpstr>
    </vt:vector>
  </TitlesOfParts>
  <Company>JPTE-GAZD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Légrádi Zsolt</dc:creator>
  <cp:lastModifiedBy>Tóth Judit dr.</cp:lastModifiedBy>
  <cp:lastPrinted>2022-09-08T11:07:36Z</cp:lastPrinted>
  <dcterms:created xsi:type="dcterms:W3CDTF">1998-02-13T06:55:48Z</dcterms:created>
  <dcterms:modified xsi:type="dcterms:W3CDTF">2023-01-17T07:53:23Z</dcterms:modified>
</cp:coreProperties>
</file>